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СБИ Oreh\ВШР 2016\Новая папка\"/>
    </mc:Choice>
  </mc:AlternateContent>
  <bookViews>
    <workbookView xWindow="510" yWindow="555" windowWidth="8325" windowHeight="3495" tabRatio="413"/>
  </bookViews>
  <sheets>
    <sheet name="Лист1" sheetId="1" r:id="rId1"/>
  </sheets>
  <calcPr calcId="171027"/>
</workbook>
</file>

<file path=xl/calcChain.xml><?xml version="1.0" encoding="utf-8"?>
<calcChain xmlns="http://schemas.openxmlformats.org/spreadsheetml/2006/main">
  <c r="B3" i="1" l="1"/>
  <c r="B23" i="1"/>
  <c r="B22" i="1"/>
  <c r="B21" i="1"/>
  <c r="B20" i="1"/>
  <c r="B19" i="1"/>
  <c r="B18" i="1"/>
  <c r="B17" i="1"/>
  <c r="B16" i="1"/>
  <c r="B15" i="1"/>
  <c r="B14" i="1"/>
  <c r="B13" i="1"/>
  <c r="B11" i="1"/>
  <c r="B10" i="1"/>
  <c r="B9" i="1"/>
  <c r="B8" i="1"/>
  <c r="B7" i="1"/>
  <c r="B6" i="1"/>
  <c r="C5" i="1"/>
  <c r="B5" i="1"/>
  <c r="C4" i="1"/>
  <c r="B4" i="1"/>
  <c r="C3" i="1"/>
  <c r="D2" i="1"/>
</calcChain>
</file>

<file path=xl/sharedStrings.xml><?xml version="1.0" encoding="utf-8"?>
<sst xmlns="http://schemas.openxmlformats.org/spreadsheetml/2006/main" count="18" uniqueCount="18">
  <si>
    <t>INVESTMENTS</t>
  </si>
  <si>
    <t>Seed&amp;pre-seed invest</t>
  </si>
  <si>
    <t>Раунд А и Б</t>
  </si>
  <si>
    <t>Acceleration Programs</t>
  </si>
  <si>
    <t>OTHER INFORMATION</t>
  </si>
  <si>
    <t>Kikstarter Profiles</t>
  </si>
  <si>
    <t>Services</t>
  </si>
  <si>
    <t>ALGORITHM OF IDEA BUILDING</t>
  </si>
  <si>
    <t>Проблема на рынке/без</t>
  </si>
  <si>
    <t>Игроки на рынке</t>
  </si>
  <si>
    <t>Решение/Аналогичные решения/Косвенные решения</t>
  </si>
  <si>
    <t>Потребительский взгляд</t>
  </si>
  <si>
    <t>Remote/Команда ?</t>
  </si>
  <si>
    <t>Стратегия</t>
  </si>
  <si>
    <t>Инвестиции ?</t>
  </si>
  <si>
    <t>MVP</t>
  </si>
  <si>
    <t>1. Совместные поездки внутри города/экономия стоимости поездки 2. BlaBlaCar, Подорожники, uberPOOL 3. Внутри города совместных поездок, пока, что нет. 4. Человеческий фактор и большое время ожидания 5. Upwork, Elance, Fl.by (консалтинг M2M-компании, дизайнер) 6. Запуск в Якутске 7. Опцион (50К на запуск)</t>
  </si>
  <si>
    <t>Группа А (часто) Б, В,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</si>
</sst>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i/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  <xf numFmtId="0" fontId="11" fillId="2" borderId="5" xfId="1" applyFill="1" applyBorder="1" applyAlignment="1" applyProtection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0" fontId="14" fillId="0" borderId="0" xfId="0" applyFont="1" applyAlignment="1"/>
    <xf numFmtId="0" fontId="13" fillId="0" borderId="0" xfId="0" applyFont="1" applyBorder="1"/>
    <xf numFmtId="0" fontId="13" fillId="0" borderId="15" xfId="0" applyFont="1" applyBorder="1"/>
    <xf numFmtId="0" fontId="3" fillId="6" borderId="4" xfId="0" applyFont="1" applyFill="1" applyBorder="1" applyAlignment="1">
      <alignment vertical="center" wrapText="1"/>
    </xf>
    <xf numFmtId="0" fontId="2" fillId="0" borderId="8" xfId="0" applyFont="1" applyBorder="1"/>
    <xf numFmtId="0" fontId="2" fillId="0" borderId="11" xfId="0" applyFont="1" applyBorder="1"/>
    <xf numFmtId="0" fontId="3" fillId="0" borderId="6" xfId="0" applyFont="1" applyBorder="1" applyAlignment="1">
      <alignment vertical="center" wrapText="1"/>
    </xf>
    <xf numFmtId="0" fontId="2" fillId="0" borderId="14" xfId="0" applyFont="1" applyBorder="1"/>
    <xf numFmtId="0" fontId="2" fillId="0" borderId="7" xfId="0" applyFont="1" applyBorder="1"/>
    <xf numFmtId="0" fontId="2" fillId="0" borderId="9" xfId="0" applyFont="1" applyBorder="1"/>
    <xf numFmtId="0" fontId="0" fillId="0" borderId="0" xfId="0" applyFont="1" applyAlignment="1"/>
    <xf numFmtId="0" fontId="2" fillId="0" borderId="10" xfId="0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5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0</xdr:row>
      <xdr:rowOff>142875</xdr:rowOff>
    </xdr:from>
    <xdr:to>
      <xdr:col>8</xdr:col>
      <xdr:colOff>1266825</xdr:colOff>
      <xdr:row>26</xdr:row>
      <xdr:rowOff>104775</xdr:rowOff>
    </xdr:to>
    <xdr:pic>
      <xdr:nvPicPr>
        <xdr:cNvPr id="2" name="image00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8450" y="142875"/>
          <a:ext cx="5540375" cy="49149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idf.ru/" TargetMode="External"/><Relationship Id="rId13" Type="http://schemas.openxmlformats.org/officeDocument/2006/relationships/hyperlink" Target="http://launchpad.la/apply/" TargetMode="External"/><Relationship Id="rId18" Type="http://schemas.openxmlformats.org/officeDocument/2006/relationships/hyperlink" Target="http://www.svb.com/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foundersfund.com/" TargetMode="External"/><Relationship Id="rId21" Type="http://schemas.openxmlformats.org/officeDocument/2006/relationships/hyperlink" Target="http://mashable.com/tech/" TargetMode="External"/><Relationship Id="rId7" Type="http://schemas.openxmlformats.org/officeDocument/2006/relationships/hyperlink" Target="http://lifesreda.com/contacts/" TargetMode="External"/><Relationship Id="rId12" Type="http://schemas.openxmlformats.org/officeDocument/2006/relationships/hyperlink" Target="http://angelpad.org/more/" TargetMode="External"/><Relationship Id="rId17" Type="http://schemas.openxmlformats.org/officeDocument/2006/relationships/hyperlink" Target="https://stripe.com/atla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angel.co/pre-seed/investors" TargetMode="External"/><Relationship Id="rId16" Type="http://schemas.openxmlformats.org/officeDocument/2006/relationships/hyperlink" Target="https://www.kickstarter.com/projects/1438262391/spotebi-app-at-home-workout-plans-for-women" TargetMode="External"/><Relationship Id="rId20" Type="http://schemas.openxmlformats.org/officeDocument/2006/relationships/hyperlink" Target="http://www.ted.com/talks?sort=newest&amp;language=ru&amp;topics%5B%5D=technology" TargetMode="External"/><Relationship Id="rId1" Type="http://schemas.openxmlformats.org/officeDocument/2006/relationships/hyperlink" Target="https://www.f6s.com/" TargetMode="External"/><Relationship Id="rId6" Type="http://schemas.openxmlformats.org/officeDocument/2006/relationships/hyperlink" Target="http://nordventure.ru/" TargetMode="External"/><Relationship Id="rId11" Type="http://schemas.openxmlformats.org/officeDocument/2006/relationships/hyperlink" Target="http://technexus.com/corporate-accelerators/" TargetMode="External"/><Relationship Id="rId24" Type="http://schemas.openxmlformats.org/officeDocument/2006/relationships/hyperlink" Target="https://www.producthunt.com/" TargetMode="External"/><Relationship Id="rId5" Type="http://schemas.openxmlformats.org/officeDocument/2006/relationships/hyperlink" Target="http://www.altair.vc/ru/%D1%81%D0%B2%D1%8F%D0%B7%D0%B0%D1%82%D1%8C%D1%81%D1%8F/" TargetMode="External"/><Relationship Id="rId15" Type="http://schemas.openxmlformats.org/officeDocument/2006/relationships/hyperlink" Target="https://www.kickstarter.com/projects/kurt/noria-cool-redefined" TargetMode="External"/><Relationship Id="rId23" Type="http://schemas.openxmlformats.org/officeDocument/2006/relationships/hyperlink" Target="http://techcrunch.com/" TargetMode="External"/><Relationship Id="rId10" Type="http://schemas.openxmlformats.org/officeDocument/2006/relationships/hyperlink" Target="http://www.dreamit.com/" TargetMode="External"/><Relationship Id="rId19" Type="http://schemas.openxmlformats.org/officeDocument/2006/relationships/hyperlink" Target="https://www.delawareregisteredagent.com/how-to/non-us-delaware-llc-corporation" TargetMode="External"/><Relationship Id="rId4" Type="http://schemas.openxmlformats.org/officeDocument/2006/relationships/hyperlink" Target="http://www.baselinev.com/" TargetMode="External"/><Relationship Id="rId9" Type="http://schemas.openxmlformats.org/officeDocument/2006/relationships/hyperlink" Target="http://500.co/accelerator/" TargetMode="External"/><Relationship Id="rId14" Type="http://schemas.openxmlformats.org/officeDocument/2006/relationships/hyperlink" Target="https://www.kickstarter.com/projects/257670560/bobby-the-best-anti-theft-backpack-by-xd-design" TargetMode="External"/><Relationship Id="rId22" Type="http://schemas.openxmlformats.org/officeDocument/2006/relationships/hyperlink" Target="http://www.theverge.com/te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zoomScale="70" zoomScaleNormal="70" workbookViewId="0">
      <selection activeCell="I12" sqref="I12"/>
    </sheetView>
  </sheetViews>
  <sheetFormatPr defaultColWidth="14.42578125" defaultRowHeight="15.75" customHeight="1" x14ac:dyDescent="0.2"/>
  <cols>
    <col min="1" max="1" width="12.5703125" customWidth="1"/>
    <col min="2" max="2" width="37.140625" customWidth="1"/>
    <col min="3" max="4" width="20.5703125" customWidth="1"/>
    <col min="5" max="5" width="22.7109375" customWidth="1"/>
    <col min="6" max="27" width="20.5703125" customWidth="1"/>
  </cols>
  <sheetData>
    <row r="1" spans="1:27" ht="15.75" customHeight="1" x14ac:dyDescent="0.2">
      <c r="A1" s="35" t="s">
        <v>0</v>
      </c>
      <c r="B1" s="36"/>
      <c r="C1" s="36"/>
      <c r="D1" s="36"/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40"/>
      <c r="B2" s="2" t="s">
        <v>1</v>
      </c>
      <c r="C2" s="2" t="s">
        <v>2</v>
      </c>
      <c r="D2" s="41" t="str">
        <f>HYPERLINK("https://www.f6s.com/","Агрегатор акселерационных программ и стартап-мероприятий")</f>
        <v>Агрегатор акселерационных программ и стартап-мероприятий</v>
      </c>
      <c r="E2" s="2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 x14ac:dyDescent="0.2">
      <c r="A3" s="24"/>
      <c r="B3" s="9" t="str">
        <f>HYPERLINK("https://angel.co/pre-seed/investors","Бизнес-ангелы Кремниевой Долины")</f>
        <v>Бизнес-ангелы Кремниевой Долины</v>
      </c>
      <c r="C3" s="5" t="str">
        <f>HYPERLINK("http://foundersfund.com/","Founders Fund")</f>
        <v>Founders Fund</v>
      </c>
      <c r="D3" s="29"/>
      <c r="E3" s="3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">
      <c r="A4" s="24"/>
      <c r="B4" s="4" t="str">
        <f>HYPERLINK("http://www.baselinev.com/","Baseline VC")</f>
        <v>Baseline VC</v>
      </c>
      <c r="C4" s="5" t="str">
        <f>HYPERLINK("http://www.altair.vc/ru/%D1%81%D0%B2%D1%8F%D0%B7%D0%B0%D1%82%D1%8C%D1%81%D1%8F/","Альтаир Кэпитал")</f>
        <v>Альтаир Кэпитал</v>
      </c>
      <c r="D4" s="29"/>
      <c r="E4" s="3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2">
      <c r="A5" s="25"/>
      <c r="B5" s="4" t="str">
        <f>HYPERLINK("http://nordventure.ru/","Nord Venture")</f>
        <v>Nord Venture</v>
      </c>
      <c r="C5" s="5" t="str">
        <f>HYPERLINK("http://lifesreda.com/contacts/","Лайф.Среда")</f>
        <v>Лайф.Среда</v>
      </c>
      <c r="D5" s="32"/>
      <c r="E5" s="3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2">
      <c r="A6" s="39" t="s">
        <v>3</v>
      </c>
      <c r="B6" s="6" t="str">
        <f>HYPERLINK("http://www.iidf.ru/","ФРИИ")</f>
        <v>ФРИИ</v>
      </c>
      <c r="C6" s="26"/>
      <c r="D6" s="27"/>
      <c r="E6" s="2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2">
      <c r="A7" s="24"/>
      <c r="B7" s="6" t="str">
        <f>HYPERLINK("http://500.co/accelerator/","500 Startups")</f>
        <v>500 Startups</v>
      </c>
      <c r="C7" s="29"/>
      <c r="D7" s="30"/>
      <c r="E7" s="3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24"/>
      <c r="B8" s="6" t="str">
        <f>HYPERLINK("http://www.dreamit.com/#accelerator-application","DreamIT")</f>
        <v>DreamIT</v>
      </c>
      <c r="C8" s="29"/>
      <c r="D8" s="30"/>
      <c r="E8" s="3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2">
      <c r="A9" s="24"/>
      <c r="B9" s="6" t="str">
        <f>HYPERLINK("http://technexus.com/corporate-accelerators/","TechNexus")</f>
        <v>TechNexus</v>
      </c>
      <c r="C9" s="29"/>
      <c r="D9" s="30"/>
      <c r="E9" s="3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24"/>
      <c r="B10" s="6" t="str">
        <f>HYPERLINK("http://angelpad.org/more/","AngelPad")</f>
        <v>AngelPad</v>
      </c>
      <c r="C10" s="29"/>
      <c r="D10" s="30"/>
      <c r="E10" s="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25"/>
      <c r="B11" s="6" t="str">
        <f>HYPERLINK("http://launchpad.la/apply/","LaunchPad")</f>
        <v>LaunchPad</v>
      </c>
      <c r="C11" s="32"/>
      <c r="D11" s="33"/>
      <c r="E11" s="3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35" t="s">
        <v>4</v>
      </c>
      <c r="B12" s="36"/>
      <c r="C12" s="36"/>
      <c r="D12" s="36"/>
      <c r="E12" s="3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38" t="s">
        <v>5</v>
      </c>
      <c r="B13" s="7" t="str">
        <f>HYPERLINK("https://www.kickstarter.com/projects/257670560/bobby-the-best-anti-theft-backpack-by-xd-design","Bobby - защищенный рюкзак (209 из 200К фунтов)")</f>
        <v>Bobby - защищенный рюкзак (209 из 200К фунтов)</v>
      </c>
      <c r="C13" s="26"/>
      <c r="D13" s="27"/>
      <c r="E13" s="2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24"/>
      <c r="B14" s="7" t="str">
        <f>HYPERLINK("https://www.kickstarter.com/projects/kurt/noria-cool-redefined","Noria - умный кондиционер (601 из 250К долларов)")</f>
        <v>Noria - умный кондиционер (601 из 250К долларов)</v>
      </c>
      <c r="C14" s="29"/>
      <c r="D14" s="30"/>
      <c r="E14" s="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25"/>
      <c r="B15" s="7" t="str">
        <f>HYPERLINK("https://www.kickstarter.com/projects/1438262391/spotebi-app-at-home-workout-plans-for-women","Spotebi - планировщик домашних тренировок (50К долларов цель)")</f>
        <v>Spotebi - планировщик домашних тренировок (50К долларов цель)</v>
      </c>
      <c r="C15" s="32"/>
      <c r="D15" s="33"/>
      <c r="E15" s="3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23" t="s">
        <v>6</v>
      </c>
      <c r="B16" s="8" t="str">
        <f>HYPERLINK("https://stripe.com/atlas","Stripe Atlas (500$ услуга)")</f>
        <v>Stripe Atlas (500$ услуга)</v>
      </c>
      <c r="C16" s="26"/>
      <c r="D16" s="27"/>
      <c r="E16" s="2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24"/>
      <c r="B17" s="8" t="str">
        <f>HYPERLINK("http://www.svb.com/","SiliconValley Bank")</f>
        <v>SiliconValley Bank</v>
      </c>
      <c r="C17" s="29"/>
      <c r="D17" s="30"/>
      <c r="E17" s="3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24"/>
      <c r="B18" s="8" t="str">
        <f>HYPERLINK("https://www.delawareregisteredagent.com/how-to/non-us-delaware-llc-corporation","Инструкция по регистрации ЮЛ в США своими силами")</f>
        <v>Инструкция по регистрации ЮЛ в США своими силами</v>
      </c>
      <c r="C18" s="29"/>
      <c r="D18" s="30"/>
      <c r="E18" s="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24"/>
      <c r="B19" s="8" t="str">
        <f>HYPERLINK("http://www.ted.com/talks?sort=newest&amp;language=ru&amp;topics%5B%5D=technology","TED Talks (рус суб)")</f>
        <v>TED Talks (рус суб)</v>
      </c>
      <c r="C19" s="29"/>
      <c r="D19" s="30"/>
      <c r="E19" s="3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24"/>
      <c r="B20" s="8" t="str">
        <f>HYPERLINK("http://mashable.com/tech/","Mashable")</f>
        <v>Mashable</v>
      </c>
      <c r="C20" s="29"/>
      <c r="D20" s="30"/>
      <c r="E20" s="3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24"/>
      <c r="B21" s="8" t="str">
        <f>HYPERLINK("http://www.theverge.com/tech","The Verge")</f>
        <v>The Verge</v>
      </c>
      <c r="C21" s="29"/>
      <c r="D21" s="30"/>
      <c r="E21" s="3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24"/>
      <c r="B22" s="8" t="str">
        <f>HYPERLINK("http://techcrunch.com/","TechCrunch")</f>
        <v>TechCrunch</v>
      </c>
      <c r="C22" s="29"/>
      <c r="D22" s="30"/>
      <c r="E22" s="3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25"/>
      <c r="B23" s="8" t="str">
        <f>HYPERLINK("https://www.producthunt.com/","Площадка для проверки гипотез")</f>
        <v>Площадка для проверки гипотез</v>
      </c>
      <c r="C23" s="32"/>
      <c r="D23" s="33"/>
      <c r="E23" s="3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35" t="s">
        <v>7</v>
      </c>
      <c r="B24" s="36"/>
      <c r="C24" s="36"/>
      <c r="D24" s="36"/>
      <c r="E24" s="3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26" t="s">
        <v>8</v>
      </c>
      <c r="B25" s="28"/>
      <c r="C25" s="26" t="s">
        <v>9</v>
      </c>
      <c r="D25" s="27"/>
      <c r="E25" s="2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29"/>
      <c r="B26" s="31"/>
      <c r="C26" s="29"/>
      <c r="D26" s="30"/>
      <c r="E26" s="3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32"/>
      <c r="B27" s="34"/>
      <c r="C27" s="32"/>
      <c r="D27" s="33"/>
      <c r="E27" s="3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26" t="s">
        <v>10</v>
      </c>
      <c r="B28" s="28"/>
      <c r="C28" s="13" t="s">
        <v>11</v>
      </c>
      <c r="D28" s="19"/>
      <c r="E28" s="19"/>
      <c r="F28" s="10" t="s">
        <v>16</v>
      </c>
      <c r="G28" s="11"/>
      <c r="H28" s="11"/>
      <c r="I28" s="11"/>
      <c r="J28" s="11"/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29"/>
      <c r="B29" s="31"/>
      <c r="C29" s="15"/>
      <c r="D29" s="20"/>
      <c r="E29" s="21"/>
      <c r="F29" s="11"/>
      <c r="G29" s="11"/>
      <c r="H29" s="11"/>
      <c r="I29" s="11"/>
      <c r="J29" s="11"/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32"/>
      <c r="B30" s="34"/>
      <c r="C30" s="17"/>
      <c r="D30" s="22"/>
      <c r="E30" s="22"/>
      <c r="F30" s="11"/>
      <c r="G30" s="11"/>
      <c r="H30" s="11"/>
      <c r="I30" s="11"/>
      <c r="J30" s="11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26" t="s">
        <v>12</v>
      </c>
      <c r="B31" s="28"/>
      <c r="C31" s="13" t="s">
        <v>13</v>
      </c>
      <c r="D31" s="19"/>
      <c r="E31" s="19"/>
      <c r="F31" s="11"/>
      <c r="G31" s="11"/>
      <c r="H31" s="11"/>
      <c r="I31" s="11"/>
      <c r="J31" s="11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29"/>
      <c r="B32" s="31"/>
      <c r="C32" s="15"/>
      <c r="D32" s="20"/>
      <c r="E32" s="21"/>
      <c r="F32" s="11"/>
      <c r="G32" s="11"/>
      <c r="H32" s="11"/>
      <c r="I32" s="11"/>
      <c r="J32" s="11"/>
      <c r="K32" s="1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32"/>
      <c r="B33" s="34"/>
      <c r="C33" s="17"/>
      <c r="D33" s="22"/>
      <c r="E33" s="22"/>
      <c r="F33" s="11"/>
      <c r="G33" s="11"/>
      <c r="H33" s="11"/>
      <c r="I33" s="11"/>
      <c r="J33" s="11"/>
      <c r="K33" s="1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3" t="s">
        <v>14</v>
      </c>
      <c r="B34" s="14"/>
      <c r="C34" s="13" t="s">
        <v>15</v>
      </c>
      <c r="D34" s="19"/>
      <c r="E34" s="19"/>
      <c r="F34" s="11"/>
      <c r="G34" s="11"/>
      <c r="H34" s="11"/>
      <c r="I34" s="11"/>
      <c r="J34" s="11"/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5"/>
      <c r="B35" s="16"/>
      <c r="C35" s="15"/>
      <c r="D35" s="20"/>
      <c r="E35" s="21"/>
      <c r="F35" s="11"/>
      <c r="G35" s="11"/>
      <c r="H35" s="11"/>
      <c r="I35" s="11"/>
      <c r="J35" s="11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7"/>
      <c r="B36" s="18"/>
      <c r="C36" s="17"/>
      <c r="D36" s="22"/>
      <c r="E36" s="22"/>
      <c r="F36" s="11"/>
      <c r="G36" s="11"/>
      <c r="H36" s="11"/>
      <c r="I36" s="11"/>
      <c r="J36" s="11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1"/>
      <c r="G37" s="11"/>
      <c r="H37" s="11"/>
      <c r="I37" s="1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1"/>
      <c r="G38" s="11"/>
      <c r="H38" s="11"/>
      <c r="I38" s="11"/>
      <c r="J38" s="11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1"/>
      <c r="G39" s="11"/>
      <c r="H39" s="11"/>
      <c r="I39" s="11"/>
      <c r="J39" s="11"/>
      <c r="K39" s="1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1"/>
      <c r="G40" s="11"/>
      <c r="H40" s="11"/>
      <c r="I40" s="11"/>
      <c r="J40" s="11"/>
      <c r="K40" s="1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1"/>
      <c r="G41" s="11"/>
      <c r="H41" s="11"/>
      <c r="I41" s="11"/>
      <c r="J41" s="11"/>
      <c r="K41" s="1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1"/>
      <c r="G42" s="11"/>
      <c r="H42" s="11"/>
      <c r="I42" s="11"/>
      <c r="J42" s="11"/>
      <c r="K42" s="1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1"/>
      <c r="G44" s="11"/>
      <c r="H44" s="11"/>
      <c r="I44" s="11"/>
      <c r="J44" s="11"/>
      <c r="K44" s="1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1"/>
      <c r="G45" s="11"/>
      <c r="H45" s="11"/>
      <c r="I45" s="11"/>
      <c r="J45" s="11"/>
      <c r="K45" s="1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1"/>
      <c r="G46" s="11"/>
      <c r="H46" s="11"/>
      <c r="I46" s="11"/>
      <c r="J46" s="11"/>
      <c r="K46" s="1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1"/>
      <c r="G47" s="11"/>
      <c r="H47" s="11"/>
      <c r="I47" s="11"/>
      <c r="J47" s="11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2" t="s">
        <v>17</v>
      </c>
      <c r="G48" s="12"/>
      <c r="H48" s="12"/>
      <c r="I48" s="12"/>
      <c r="J48" s="12"/>
      <c r="K48" s="1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2"/>
      <c r="G49" s="12"/>
      <c r="H49" s="12"/>
      <c r="I49" s="12"/>
      <c r="J49" s="12"/>
      <c r="K49" s="1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21">
    <mergeCell ref="A1:E1"/>
    <mergeCell ref="A6:A11"/>
    <mergeCell ref="A2:A5"/>
    <mergeCell ref="D2:E5"/>
    <mergeCell ref="A12:E12"/>
    <mergeCell ref="C6:E11"/>
    <mergeCell ref="C13:E15"/>
    <mergeCell ref="A31:B33"/>
    <mergeCell ref="A25:B27"/>
    <mergeCell ref="A28:B30"/>
    <mergeCell ref="C25:E27"/>
    <mergeCell ref="C28:E30"/>
    <mergeCell ref="A13:A15"/>
    <mergeCell ref="C31:E33"/>
    <mergeCell ref="F28:K47"/>
    <mergeCell ref="F48:K49"/>
    <mergeCell ref="A34:B36"/>
    <mergeCell ref="C34:E36"/>
    <mergeCell ref="A16:A23"/>
    <mergeCell ref="C16:E23"/>
    <mergeCell ref="A24:E24"/>
  </mergeCells>
  <hyperlinks>
    <hyperlink ref="D2" r:id="rId1" display="https://www.f6s.com/"/>
    <hyperlink ref="B3" r:id="rId2" display="https://angel.co/pre-seed/investors"/>
    <hyperlink ref="C3" r:id="rId3" display="http://foundersfund.com/"/>
    <hyperlink ref="B4" r:id="rId4" display="http://www.baselinev.com/"/>
    <hyperlink ref="C4" r:id="rId5" display="http://www.altair.vc/ru/%D1%81%D0%B2%D1%8F%D0%B7%D0%B0%D1%82%D1%8C%D1%81%D1%8F/"/>
    <hyperlink ref="B5" r:id="rId6" display="http://nordventure.ru/"/>
    <hyperlink ref="C5" r:id="rId7" display="http://lifesreda.com/contacts/"/>
    <hyperlink ref="B6" r:id="rId8" display="http://www.iidf.ru/"/>
    <hyperlink ref="B7" r:id="rId9" display="http://500.co/accelerator/"/>
    <hyperlink ref="B8" r:id="rId10" location="accelerator-application" display="http://www.dreamit.com/ - accelerator-application"/>
    <hyperlink ref="B9" r:id="rId11" display="http://technexus.com/corporate-accelerators/"/>
    <hyperlink ref="B10" r:id="rId12" display="http://angelpad.org/more/"/>
    <hyperlink ref="B11" r:id="rId13" display="http://launchpad.la/apply/"/>
    <hyperlink ref="B13" r:id="rId14" display="https://www.kickstarter.com/projects/257670560/bobby-the-best-anti-theft-backpack-by-xd-design"/>
    <hyperlink ref="B14" r:id="rId15" display="https://www.kickstarter.com/projects/kurt/noria-cool-redefined"/>
    <hyperlink ref="B15" r:id="rId16" display="https://www.kickstarter.com/projects/1438262391/spotebi-app-at-home-workout-plans-for-women"/>
    <hyperlink ref="B16" r:id="rId17" display="https://stripe.com/atlas"/>
    <hyperlink ref="B17" r:id="rId18" display="http://www.svb.com/"/>
    <hyperlink ref="B18" r:id="rId19" display="https://www.delawareregisteredagent.com/how-to/non-us-delaware-llc-corporation"/>
    <hyperlink ref="B19" r:id="rId20" display="http://www.ted.com/talks?sort=newest&amp;language=ru&amp;topics%5B%5D=technology"/>
    <hyperlink ref="B20" r:id="rId21" display="http://mashable.com/tech/"/>
    <hyperlink ref="B21" r:id="rId22" display="http://www.theverge.com/tech"/>
    <hyperlink ref="B22" r:id="rId23" display="http://techcrunch.com/"/>
    <hyperlink ref="B23" r:id="rId24" display="https://www.producthunt.com/"/>
  </hyperlinks>
  <pageMargins left="0.7" right="0.7" top="0.75" bottom="0.75" header="0.3" footer="0.3"/>
  <pageSetup paperSize="9" orientation="portrait" verticalDpi="0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2016-05-19T08:02:52Z</cp:lastPrinted>
  <dcterms:created xsi:type="dcterms:W3CDTF">2016-05-19T09:20:50Z</dcterms:created>
  <dcterms:modified xsi:type="dcterms:W3CDTF">2016-05-20T06:42:37Z</dcterms:modified>
</cp:coreProperties>
</file>